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квартал'!$A$6:$H$24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квартал'!$B$2:$H$24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квартал'!$A$6:$H$24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квартал'!$A$1:$H$61</definedName>
  </definedNames>
  <calcPr calcId="125725"/>
</workbook>
</file>

<file path=xl/calcChain.xml><?xml version="1.0" encoding="utf-8"?>
<calcChain xmlns="http://schemas.openxmlformats.org/spreadsheetml/2006/main">
  <c r="E8" i="1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16"/>
  <c r="H10"/>
  <c r="G10"/>
  <c r="F8"/>
  <c r="H8" s="1"/>
  <c r="G20"/>
  <c r="G21"/>
  <c r="G22"/>
  <c r="D8"/>
  <c r="D51"/>
  <c r="G8" l="1"/>
  <c r="G51"/>
  <c r="E51"/>
  <c r="F51" l="1"/>
  <c r="H51" s="1"/>
</calcChain>
</file>

<file path=xl/sharedStrings.xml><?xml version="1.0" encoding="utf-8"?>
<sst xmlns="http://schemas.openxmlformats.org/spreadsheetml/2006/main" count="70" uniqueCount="63">
  <si>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</si>
  <si>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</si>
  <si>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</si>
  <si>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</si>
  <si>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</si>
  <si>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</si>
  <si>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</si>
  <si>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</si>
  <si>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Исполнение за январь-март 2017 года</t>
  </si>
  <si>
    <t>2017 год</t>
  </si>
  <si>
    <t>11100L0970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</si>
  <si>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2018 года                                       
</t>
  </si>
  <si>
    <t>2018 год</t>
  </si>
  <si>
    <t>Исполнение за январь-март 2018 года</t>
  </si>
  <si>
    <t>Темп роста 2018 к 2017 году, %</t>
  </si>
  <si>
    <t>Муниципальная  программа «Обеспечение жильем молодых семей» федеральной целевой программы «Жилище» 2015-2020 гг. в Романовском муниципальном районе на 2018-2020 годы»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</si>
  <si>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</si>
  <si>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</si>
  <si>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</si>
  <si>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11501D7300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</si>
  <si>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</si>
  <si>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11401S2300</t>
  </si>
  <si>
    <t>14003L5191</t>
  </si>
  <si>
    <t>14003L5193</t>
  </si>
  <si>
    <t>14003L5194</t>
  </si>
  <si>
    <t>13001S2300</t>
  </si>
  <si>
    <t>13003S1800</t>
  </si>
  <si>
    <t>13003S2300</t>
  </si>
  <si>
    <t>14001S1800</t>
  </si>
  <si>
    <t>14002S1800</t>
  </si>
  <si>
    <t>14003S1800</t>
  </si>
  <si>
    <t xml:space="preserve">Муниципальная программа «Реализация мероприятий по созданию в 2018 году в общеобразовательных организациях, расположенных в сельской местности Романовского муниципального района Саратовской области, условий  для занятий физической культурой и спортом»
</t>
  </si>
  <si>
    <t>Муниципальная  программа «Развитие местного самоуправления в Романовском муниципальном районе на 2018-2020 годы»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</si>
  <si>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 на 2018-2020 годы»</t>
  </si>
  <si>
    <t>Муниципальная программа «Противодействие коррупции на территории Романовского муниципального района Саратовской области на 2018-2020 годы»</t>
  </si>
  <si>
    <t xml:space="preserve">МП «Развитие физической культуры и спорта в Романовском муниципальном районе на 2018-2020 годы» </t>
  </si>
  <si>
    <t>Муниципальная программа «Обеспечение занятости несовершеннолетних граждан на территории Романовского района на 2018-2020 годы»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</si>
  <si>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</si>
  <si>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Муниципальная  программа «Развитие малого и среднего предпринимательства в Романовском муниципальном районе Саратовской области на 2018-2020 годы»</t>
  </si>
  <si>
    <t>Муниципальная  программа «Организация отдыха детей в каникулярное время  2018-2020 годы»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</si>
  <si>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</si>
  <si>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</si>
  <si>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</si>
  <si>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</si>
  <si>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</si>
  <si>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</si>
  <si>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</si>
  <si>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дополнительного образования </t>
  </si>
  <si>
    <t>Обеспечение повышения оплаты труда отдельным категориям работников бюджетной сферы в области дополнительного образования за счет средств местного бюджета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</si>
  <si>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</si>
  <si>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</si>
  <si>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 xml:space="preserve">Обеспечение повышения оплаты труда отдельным категориям работников бюджетной сферы в области культурно-досугового обслуживания населения </t>
  </si>
  <si>
    <t>Обеспечение повышения оплаты труда отдельным категориям работников бюджетной сферы в области культурно-досугового обслуживания населения за счет средств местного бюджета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</si>
  <si>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</si>
  <si>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Обеспечение повышения оплаты труда отдельным категориям работников  бюджетной сферы библиотечной системы</t>
  </si>
  <si>
    <t>Комплектование книжных фондов муниципальных общедоступных библиотек</t>
  </si>
  <si>
    <t>Муниципальная программа « Развитие сельского туризма на территории Романовского муниципального района на 2017-2019 годы»</t>
  </si>
  <si>
    <t>11501S7300</t>
  </si>
  <si>
    <t>МП "Проектирование и ремонт автомобильных дорог Романовского муниципального района"</t>
  </si>
  <si>
    <t>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</si>
  <si>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</si>
  <si>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МП "Ремонт объектов электрохозяйства "</t>
  </si>
  <si>
    <t>Иные межбюджетные трансферты бюджетам муниципальных районов и городских округов области в целях обеспечения надлежащего осуществления полномочий по решению вопросов местного значения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</si>
</sst>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5" applyFont="1" applyFill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14" sqref="G14"/>
    </sheetView>
  </sheetViews>
  <sheetFormatPr defaultRowHeight="15.75"/>
  <cols>
    <col min="1" max="1" width="4.7109375" style="18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4" t="s">
        <v>11</v>
      </c>
      <c r="B2" s="34"/>
      <c r="C2" s="34"/>
      <c r="D2" s="34"/>
      <c r="E2" s="34"/>
      <c r="F2" s="34"/>
      <c r="G2" s="34"/>
      <c r="H2" s="34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5" t="s">
        <v>1</v>
      </c>
      <c r="B4" s="36" t="s">
        <v>2</v>
      </c>
      <c r="C4" s="36" t="s">
        <v>3</v>
      </c>
      <c r="D4" s="21" t="s">
        <v>9</v>
      </c>
      <c r="E4" s="37" t="s">
        <v>12</v>
      </c>
      <c r="F4" s="38"/>
      <c r="G4" s="39"/>
      <c r="H4" s="35" t="s">
        <v>14</v>
      </c>
    </row>
    <row r="5" spans="1:17" s="8" customFormat="1" ht="85.5" customHeight="1">
      <c r="A5" s="35"/>
      <c r="B5" s="36"/>
      <c r="C5" s="36"/>
      <c r="D5" s="28" t="s">
        <v>8</v>
      </c>
      <c r="E5" s="20" t="s">
        <v>6</v>
      </c>
      <c r="F5" s="28" t="s">
        <v>13</v>
      </c>
      <c r="G5" s="20" t="s">
        <v>7</v>
      </c>
      <c r="H5" s="35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9" t="s">
        <v>5</v>
      </c>
      <c r="C8" s="13">
        <v>1100000000</v>
      </c>
      <c r="D8" s="26">
        <f>SUM(D10:D22)</f>
        <v>20.399999999999999</v>
      </c>
      <c r="E8" s="14">
        <f>SUM(E9:E50)</f>
        <v>178989.1</v>
      </c>
      <c r="F8" s="14">
        <f>SUM(F9:F50)</f>
        <v>37601.55999999999</v>
      </c>
      <c r="G8" s="14">
        <f>F8/E8*100</f>
        <v>21.007737342664996</v>
      </c>
      <c r="H8" s="14">
        <f>F8/D8*100</f>
        <v>184321.37254901958</v>
      </c>
    </row>
    <row r="9" spans="1:17" ht="79.5" customHeight="1">
      <c r="A9" s="23"/>
      <c r="B9" s="30" t="s">
        <v>31</v>
      </c>
      <c r="C9" s="15" t="s">
        <v>10</v>
      </c>
      <c r="D9" s="27"/>
      <c r="E9" s="16">
        <v>1570</v>
      </c>
      <c r="F9" s="16"/>
      <c r="G9" s="16"/>
      <c r="H9" s="16"/>
    </row>
    <row r="10" spans="1:17" ht="18.75">
      <c r="A10" s="23"/>
      <c r="B10" s="32" t="s">
        <v>32</v>
      </c>
      <c r="C10" s="15">
        <v>1170000010</v>
      </c>
      <c r="D10" s="27">
        <v>20.399999999999999</v>
      </c>
      <c r="E10" s="16">
        <v>1746.2</v>
      </c>
      <c r="F10" s="16">
        <v>360</v>
      </c>
      <c r="G10" s="16">
        <f>F10/E10*100</f>
        <v>20.616195166647579</v>
      </c>
      <c r="H10" s="16">
        <f>F10/D10*100</f>
        <v>1764.7058823529412</v>
      </c>
    </row>
    <row r="11" spans="1:17" ht="18.75">
      <c r="A11" s="23"/>
      <c r="B11" s="22" t="s">
        <v>61</v>
      </c>
      <c r="C11" s="15">
        <v>1120006010</v>
      </c>
      <c r="D11" s="27"/>
      <c r="E11" s="16">
        <v>360</v>
      </c>
      <c r="F11" s="16"/>
      <c r="G11" s="16"/>
      <c r="H11" s="16"/>
    </row>
    <row r="12" spans="1:17" ht="37.5">
      <c r="A12" s="23"/>
      <c r="B12" s="25" t="s">
        <v>56</v>
      </c>
      <c r="C12" s="15">
        <v>1120010010</v>
      </c>
      <c r="D12" s="27"/>
      <c r="E12" s="16">
        <v>18</v>
      </c>
      <c r="F12" s="16"/>
      <c r="G12" s="16"/>
      <c r="H12" s="16"/>
    </row>
    <row r="13" spans="1:17" ht="37.5">
      <c r="A13" s="23"/>
      <c r="B13" s="25" t="s">
        <v>15</v>
      </c>
      <c r="C13" s="15" t="s">
        <v>16</v>
      </c>
      <c r="D13" s="27"/>
      <c r="E13" s="16">
        <v>1108.8</v>
      </c>
      <c r="F13" s="16"/>
      <c r="G13" s="16"/>
      <c r="H13" s="16"/>
    </row>
    <row r="14" spans="1:17" ht="56.25">
      <c r="A14" s="23"/>
      <c r="B14" s="25" t="s">
        <v>33</v>
      </c>
      <c r="C14" s="15">
        <v>1140010020</v>
      </c>
      <c r="D14" s="27"/>
      <c r="E14" s="16">
        <v>40</v>
      </c>
      <c r="F14" s="16"/>
      <c r="G14" s="16"/>
      <c r="H14" s="16"/>
    </row>
    <row r="15" spans="1:17" ht="37.5">
      <c r="A15" s="23"/>
      <c r="B15" s="25" t="s">
        <v>34</v>
      </c>
      <c r="C15" s="15">
        <v>1140010030</v>
      </c>
      <c r="D15" s="27"/>
      <c r="E15" s="16">
        <v>30</v>
      </c>
      <c r="F15" s="16"/>
      <c r="G15" s="16"/>
      <c r="H15" s="16"/>
    </row>
    <row r="16" spans="1:17" ht="18.75">
      <c r="A16" s="23"/>
      <c r="B16" s="32" t="s">
        <v>35</v>
      </c>
      <c r="C16" s="15">
        <v>1140010040</v>
      </c>
      <c r="D16" s="27"/>
      <c r="E16" s="16">
        <v>100</v>
      </c>
      <c r="F16" s="16">
        <v>5</v>
      </c>
      <c r="G16" s="16">
        <f>F16/E16*100</f>
        <v>5</v>
      </c>
      <c r="H16" s="16"/>
    </row>
    <row r="17" spans="1:8" ht="37.5">
      <c r="A17" s="23"/>
      <c r="B17" s="25" t="s">
        <v>36</v>
      </c>
      <c r="C17" s="15">
        <v>1140010050</v>
      </c>
      <c r="D17" s="27"/>
      <c r="E17" s="16">
        <v>30.5</v>
      </c>
      <c r="F17" s="16"/>
      <c r="G17" s="16"/>
      <c r="H17" s="16"/>
    </row>
    <row r="18" spans="1:8" ht="37.5">
      <c r="A18" s="23"/>
      <c r="B18" s="25" t="s">
        <v>37</v>
      </c>
      <c r="C18" s="15">
        <v>1140010060</v>
      </c>
      <c r="D18" s="27"/>
      <c r="E18" s="16">
        <v>5</v>
      </c>
      <c r="F18" s="16"/>
      <c r="G18" s="16"/>
      <c r="H18" s="16"/>
    </row>
    <row r="19" spans="1:8" ht="37.5">
      <c r="A19" s="23"/>
      <c r="B19" s="25" t="s">
        <v>38</v>
      </c>
      <c r="C19" s="15">
        <v>1140010070</v>
      </c>
      <c r="D19" s="27"/>
      <c r="E19" s="16">
        <v>4</v>
      </c>
      <c r="F19" s="16"/>
      <c r="G19" s="16"/>
      <c r="H19" s="16"/>
    </row>
    <row r="20" spans="1:8" ht="18.75">
      <c r="A20" s="23"/>
      <c r="B20" s="29" t="s">
        <v>17</v>
      </c>
      <c r="C20" s="15">
        <v>1140172300</v>
      </c>
      <c r="D20" s="27"/>
      <c r="E20" s="16">
        <v>2231.5</v>
      </c>
      <c r="F20" s="16">
        <v>142.1</v>
      </c>
      <c r="G20" s="16">
        <f t="shared" ref="G20:G22" si="0">F20/E20*100</f>
        <v>6.3679139592202549</v>
      </c>
      <c r="H20" s="16"/>
    </row>
    <row r="21" spans="1:8" ht="37.5">
      <c r="A21" s="23"/>
      <c r="B21" s="25" t="s">
        <v>18</v>
      </c>
      <c r="C21" s="15" t="s">
        <v>21</v>
      </c>
      <c r="D21" s="27"/>
      <c r="E21" s="16">
        <v>78</v>
      </c>
      <c r="F21" s="16">
        <v>7.5</v>
      </c>
      <c r="G21" s="16">
        <f t="shared" si="0"/>
        <v>9.6153846153846168</v>
      </c>
      <c r="H21" s="16"/>
    </row>
    <row r="22" spans="1:8" ht="37.5">
      <c r="A22" s="23"/>
      <c r="B22" s="25" t="s">
        <v>20</v>
      </c>
      <c r="C22" s="15" t="s">
        <v>19</v>
      </c>
      <c r="D22" s="27"/>
      <c r="E22" s="16">
        <v>4334.3999999999996</v>
      </c>
      <c r="F22" s="16"/>
      <c r="G22" s="16">
        <f t="shared" si="0"/>
        <v>0</v>
      </c>
      <c r="H22" s="16"/>
    </row>
    <row r="23" spans="1:8" ht="18.75">
      <c r="A23" s="23"/>
      <c r="B23" s="25" t="s">
        <v>58</v>
      </c>
      <c r="C23" s="15" t="s">
        <v>57</v>
      </c>
      <c r="D23" s="27"/>
      <c r="E23" s="16">
        <v>43.4</v>
      </c>
      <c r="F23" s="16"/>
      <c r="G23" s="16"/>
      <c r="H23" s="16"/>
    </row>
    <row r="24" spans="1:8" ht="18.75">
      <c r="A24" s="23"/>
      <c r="B24" s="25" t="s">
        <v>39</v>
      </c>
      <c r="C24" s="15">
        <v>1160000300</v>
      </c>
      <c r="D24" s="27"/>
      <c r="E24" s="16">
        <v>300</v>
      </c>
      <c r="F24" s="16"/>
      <c r="G24" s="16"/>
      <c r="H24" s="16"/>
    </row>
    <row r="25" spans="1:8" ht="37.5">
      <c r="A25" s="23"/>
      <c r="B25" s="25" t="s">
        <v>40</v>
      </c>
      <c r="C25" s="15">
        <v>1300176700</v>
      </c>
      <c r="D25" s="27"/>
      <c r="E25" s="16">
        <v>17215.3</v>
      </c>
      <c r="F25" s="16">
        <v>3229.1</v>
      </c>
      <c r="G25" s="16">
        <f>F25/E25*100</f>
        <v>18.757152068218389</v>
      </c>
      <c r="H25" s="16"/>
    </row>
    <row r="26" spans="1:8" ht="37.5">
      <c r="A26" s="23"/>
      <c r="B26" s="25" t="s">
        <v>41</v>
      </c>
      <c r="C26" s="24">
        <v>1300176900</v>
      </c>
      <c r="D26" s="27"/>
      <c r="E26" s="16">
        <v>618.4</v>
      </c>
      <c r="F26" s="16">
        <v>7.6</v>
      </c>
      <c r="G26" s="16">
        <f>F26/E26*100</f>
        <v>1.2289780077619665</v>
      </c>
      <c r="H26" s="16"/>
    </row>
    <row r="27" spans="1:8" ht="18.75">
      <c r="A27" s="23"/>
      <c r="B27" s="25" t="s">
        <v>17</v>
      </c>
      <c r="C27" s="24">
        <v>1300172300</v>
      </c>
      <c r="D27" s="27"/>
      <c r="E27" s="16">
        <v>1784.1</v>
      </c>
      <c r="F27" s="16">
        <v>192.8</v>
      </c>
      <c r="G27" s="16">
        <f>F27/E27*100</f>
        <v>10.806569138501207</v>
      </c>
      <c r="H27" s="16"/>
    </row>
    <row r="28" spans="1:8" ht="37.5">
      <c r="A28" s="23"/>
      <c r="B28" s="25" t="s">
        <v>18</v>
      </c>
      <c r="C28" s="24" t="s">
        <v>25</v>
      </c>
      <c r="D28" s="27"/>
      <c r="E28" s="16">
        <v>45.9</v>
      </c>
      <c r="F28" s="16">
        <v>10.4</v>
      </c>
      <c r="G28" s="16">
        <f>F28/E28*100</f>
        <v>22.657952069716778</v>
      </c>
      <c r="H28" s="16"/>
    </row>
    <row r="29" spans="1:8" ht="37.5">
      <c r="A29" s="23"/>
      <c r="B29" s="25" t="s">
        <v>42</v>
      </c>
      <c r="C29" s="24">
        <v>1300183300</v>
      </c>
      <c r="D29" s="27"/>
      <c r="E29" s="16">
        <v>11707.9</v>
      </c>
      <c r="F29" s="16">
        <v>2880.5</v>
      </c>
      <c r="G29" s="16">
        <f>F29/E29*100</f>
        <v>24.603045806677542</v>
      </c>
      <c r="H29" s="16"/>
    </row>
    <row r="30" spans="1:8" ht="37.5">
      <c r="A30" s="23"/>
      <c r="B30" s="25" t="s">
        <v>43</v>
      </c>
      <c r="C30" s="15">
        <v>1300277000</v>
      </c>
      <c r="D30" s="27"/>
      <c r="E30" s="16">
        <v>79058.8</v>
      </c>
      <c r="F30" s="16">
        <v>16651</v>
      </c>
      <c r="G30" s="16">
        <f>F30/E30*100</f>
        <v>21.061539006410417</v>
      </c>
      <c r="H30" s="16"/>
    </row>
    <row r="31" spans="1:8" ht="56.25">
      <c r="A31" s="23"/>
      <c r="B31" s="25" t="s">
        <v>44</v>
      </c>
      <c r="C31" s="15">
        <v>1300277200</v>
      </c>
      <c r="D31" s="27"/>
      <c r="E31" s="16">
        <v>2010.1</v>
      </c>
      <c r="F31" s="16">
        <v>369.5</v>
      </c>
      <c r="G31" s="16">
        <f>F31/E31*100</f>
        <v>18.382170041291481</v>
      </c>
      <c r="H31" s="16"/>
    </row>
    <row r="32" spans="1:8" ht="37.5">
      <c r="A32" s="23"/>
      <c r="B32" s="25" t="s">
        <v>45</v>
      </c>
      <c r="C32" s="15">
        <v>1300283400</v>
      </c>
      <c r="D32" s="27"/>
      <c r="E32" s="16">
        <v>15205.9</v>
      </c>
      <c r="F32" s="16">
        <v>5126.3</v>
      </c>
      <c r="G32" s="16">
        <f>F32/E32*100</f>
        <v>33.712572093726777</v>
      </c>
      <c r="H32" s="16"/>
    </row>
    <row r="33" spans="1:8" ht="37.5">
      <c r="A33" s="23"/>
      <c r="B33" s="25" t="s">
        <v>46</v>
      </c>
      <c r="C33" s="15">
        <v>1300383500</v>
      </c>
      <c r="D33" s="27"/>
      <c r="E33" s="16">
        <v>5889.3</v>
      </c>
      <c r="F33" s="16">
        <v>1525.7</v>
      </c>
      <c r="G33" s="16">
        <f>F33/E33*100</f>
        <v>25.906304654203389</v>
      </c>
      <c r="H33" s="16"/>
    </row>
    <row r="34" spans="1:8" ht="37.5">
      <c r="A34" s="23"/>
      <c r="B34" s="25" t="s">
        <v>47</v>
      </c>
      <c r="C34" s="15">
        <v>1300371800</v>
      </c>
      <c r="D34" s="27"/>
      <c r="E34" s="16">
        <v>577</v>
      </c>
      <c r="F34" s="16">
        <v>106.8</v>
      </c>
      <c r="G34" s="16">
        <f>F34/E34*100</f>
        <v>18.509532062391681</v>
      </c>
      <c r="H34" s="16"/>
    </row>
    <row r="35" spans="1:8" ht="37.5">
      <c r="A35" s="23"/>
      <c r="B35" s="25" t="s">
        <v>48</v>
      </c>
      <c r="C35" s="15" t="s">
        <v>26</v>
      </c>
      <c r="D35" s="27"/>
      <c r="E35" s="16">
        <v>192.3</v>
      </c>
      <c r="F35" s="16">
        <v>35.6</v>
      </c>
      <c r="G35" s="16">
        <f>F35/E35*100</f>
        <v>18.512740509620386</v>
      </c>
      <c r="H35" s="16"/>
    </row>
    <row r="36" spans="1:8" ht="18.75">
      <c r="A36" s="23"/>
      <c r="B36" s="40" t="s">
        <v>17</v>
      </c>
      <c r="C36" s="24">
        <v>1300372300</v>
      </c>
      <c r="D36" s="27"/>
      <c r="E36" s="16">
        <v>269.10000000000002</v>
      </c>
      <c r="F36" s="16">
        <v>11.7</v>
      </c>
      <c r="G36" s="16">
        <f>F36/E36*100</f>
        <v>4.3478260869565206</v>
      </c>
      <c r="H36" s="16"/>
    </row>
    <row r="37" spans="1:8" ht="37.5">
      <c r="A37" s="23"/>
      <c r="B37" s="25" t="s">
        <v>18</v>
      </c>
      <c r="C37" s="24" t="s">
        <v>27</v>
      </c>
      <c r="D37" s="27"/>
      <c r="E37" s="16">
        <v>9.9</v>
      </c>
      <c r="F37" s="16">
        <v>0.5</v>
      </c>
      <c r="G37" s="16">
        <f>F37/E37*100</f>
        <v>5.0505050505050502</v>
      </c>
      <c r="H37" s="16"/>
    </row>
    <row r="38" spans="1:8" ht="37.5">
      <c r="A38" s="23"/>
      <c r="B38" s="33" t="s">
        <v>49</v>
      </c>
      <c r="C38" s="15">
        <v>1400183500</v>
      </c>
      <c r="D38" s="27"/>
      <c r="E38" s="16">
        <v>2844.7</v>
      </c>
      <c r="F38" s="16">
        <v>742.1</v>
      </c>
      <c r="G38" s="16">
        <f>F38/E38*100</f>
        <v>26.087109361268325</v>
      </c>
      <c r="H38" s="16"/>
    </row>
    <row r="39" spans="1:8" ht="37.5">
      <c r="A39" s="23"/>
      <c r="B39" s="25" t="s">
        <v>47</v>
      </c>
      <c r="C39" s="15">
        <v>1400171800</v>
      </c>
      <c r="D39" s="27"/>
      <c r="E39" s="16">
        <v>546.5</v>
      </c>
      <c r="F39" s="16">
        <v>68.3</v>
      </c>
      <c r="G39" s="16">
        <f>F39/E39*100</f>
        <v>12.497712717291856</v>
      </c>
      <c r="H39" s="16"/>
    </row>
    <row r="40" spans="1:8" ht="37.5">
      <c r="A40" s="23"/>
      <c r="B40" s="25" t="s">
        <v>48</v>
      </c>
      <c r="C40" s="15" t="s">
        <v>28</v>
      </c>
      <c r="D40" s="27"/>
      <c r="E40" s="16">
        <v>217.6</v>
      </c>
      <c r="F40" s="16">
        <v>22.8</v>
      </c>
      <c r="G40" s="16">
        <f>F40/E40*100</f>
        <v>10.477941176470589</v>
      </c>
      <c r="H40" s="16"/>
    </row>
    <row r="41" spans="1:8" ht="37.5">
      <c r="A41" s="23"/>
      <c r="B41" s="25" t="s">
        <v>50</v>
      </c>
      <c r="C41" s="15">
        <v>1400283600</v>
      </c>
      <c r="D41" s="27"/>
      <c r="E41" s="16">
        <v>13909.6</v>
      </c>
      <c r="F41" s="16">
        <v>3880.96</v>
      </c>
      <c r="G41" s="16">
        <f>F41/E41*100</f>
        <v>27.901305573129349</v>
      </c>
      <c r="H41" s="16"/>
    </row>
    <row r="42" spans="1:8" ht="37.5">
      <c r="A42" s="23"/>
      <c r="B42" s="25" t="s">
        <v>51</v>
      </c>
      <c r="C42" s="15">
        <v>1400271800</v>
      </c>
      <c r="D42" s="27"/>
      <c r="E42" s="16">
        <v>4785.8999999999996</v>
      </c>
      <c r="F42" s="16">
        <v>375.5</v>
      </c>
      <c r="G42" s="16">
        <f>F42/E42*100</f>
        <v>7.8459641864644061</v>
      </c>
      <c r="H42" s="16"/>
    </row>
    <row r="43" spans="1:8" ht="37.5">
      <c r="A43" s="23"/>
      <c r="B43" s="25" t="s">
        <v>52</v>
      </c>
      <c r="C43" s="15" t="s">
        <v>29</v>
      </c>
      <c r="D43" s="27"/>
      <c r="E43" s="16">
        <v>1559.8</v>
      </c>
      <c r="F43" s="16">
        <v>125.2</v>
      </c>
      <c r="G43" s="16">
        <f>F43/E43*100</f>
        <v>8.0266700859084512</v>
      </c>
      <c r="H43" s="16"/>
    </row>
    <row r="44" spans="1:8" ht="18.75">
      <c r="A44" s="23"/>
      <c r="B44" s="25" t="s">
        <v>62</v>
      </c>
      <c r="C44" s="15">
        <v>1400379200</v>
      </c>
      <c r="D44" s="27"/>
      <c r="E44" s="16">
        <v>40</v>
      </c>
      <c r="F44" s="16"/>
      <c r="G44" s="16"/>
      <c r="H44" s="16"/>
    </row>
    <row r="45" spans="1:8" ht="18.75">
      <c r="A45" s="23"/>
      <c r="B45" s="25" t="s">
        <v>54</v>
      </c>
      <c r="C45" s="15" t="s">
        <v>30</v>
      </c>
      <c r="D45" s="27"/>
      <c r="E45" s="16">
        <v>849.6</v>
      </c>
      <c r="F45" s="16">
        <v>90.6</v>
      </c>
      <c r="G45" s="16">
        <f>F45/E45*100</f>
        <v>10.663841807909604</v>
      </c>
      <c r="H45" s="16"/>
    </row>
    <row r="46" spans="1:8" ht="37.5">
      <c r="A46" s="23"/>
      <c r="B46" s="25" t="s">
        <v>53</v>
      </c>
      <c r="C46" s="15">
        <v>1400383700</v>
      </c>
      <c r="D46" s="27"/>
      <c r="E46" s="16">
        <v>4948.1000000000004</v>
      </c>
      <c r="F46" s="16">
        <v>1362.1</v>
      </c>
      <c r="G46" s="16">
        <f>F46/E46*100</f>
        <v>27.527737919605499</v>
      </c>
      <c r="H46" s="16"/>
    </row>
    <row r="47" spans="1:8" ht="18.75">
      <c r="A47" s="23"/>
      <c r="B47" s="25" t="s">
        <v>54</v>
      </c>
      <c r="C47" s="15">
        <v>1400371800</v>
      </c>
      <c r="D47" s="27"/>
      <c r="E47" s="16">
        <v>2548.6</v>
      </c>
      <c r="F47" s="16">
        <v>271.89999999999998</v>
      </c>
      <c r="G47" s="16">
        <f>F47/E47*100</f>
        <v>10.668602369928589</v>
      </c>
      <c r="H47" s="16"/>
    </row>
    <row r="48" spans="1:8" ht="18.75">
      <c r="A48" s="23"/>
      <c r="B48" s="29" t="s">
        <v>55</v>
      </c>
      <c r="C48" s="31" t="s">
        <v>22</v>
      </c>
      <c r="D48" s="27"/>
      <c r="E48" s="16">
        <v>8.5</v>
      </c>
      <c r="F48" s="16"/>
      <c r="G48" s="16"/>
      <c r="H48" s="16"/>
    </row>
    <row r="49" spans="1:8" ht="37.5">
      <c r="A49" s="23"/>
      <c r="B49" s="29" t="s">
        <v>59</v>
      </c>
      <c r="C49" s="15" t="s">
        <v>23</v>
      </c>
      <c r="D49" s="27"/>
      <c r="E49" s="16">
        <v>96.4</v>
      </c>
      <c r="F49" s="16"/>
      <c r="G49" s="16"/>
      <c r="H49" s="16"/>
    </row>
    <row r="50" spans="1:8" ht="37.5">
      <c r="A50" s="23"/>
      <c r="B50" s="29" t="s">
        <v>60</v>
      </c>
      <c r="C50" s="15" t="s">
        <v>24</v>
      </c>
      <c r="D50" s="27"/>
      <c r="E50" s="16">
        <v>50</v>
      </c>
      <c r="F50" s="16"/>
      <c r="G50" s="16"/>
      <c r="H50" s="16"/>
    </row>
    <row r="51" spans="1:8" ht="18.75">
      <c r="A51" s="11"/>
      <c r="B51" s="12" t="s">
        <v>4</v>
      </c>
      <c r="C51" s="13"/>
      <c r="D51" s="26">
        <f>SUM(D10:D22)</f>
        <v>20.399999999999999</v>
      </c>
      <c r="E51" s="17">
        <f>E8</f>
        <v>178989.1</v>
      </c>
      <c r="F51" s="17">
        <f>F8</f>
        <v>37601.55999999999</v>
      </c>
      <c r="G51" s="17">
        <f>G8</f>
        <v>21.007737342664996</v>
      </c>
      <c r="H51" s="17">
        <f>F51/D51*100</f>
        <v>184321.37254901958</v>
      </c>
    </row>
  </sheetData>
  <autoFilter ref="A6:H24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2018-04-12T10:18:50Z</dcterms:modified>
</cp:coreProperties>
</file>